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2210" windowHeight="14535"/>
  </bookViews>
  <sheets>
    <sheet name="Благоустройство" sheetId="1" r:id="rId1"/>
  </sheets>
  <calcPr calcId="125725"/>
</workbook>
</file>

<file path=xl/calcChain.xml><?xml version="1.0" encoding="utf-8"?>
<calcChain xmlns="http://schemas.openxmlformats.org/spreadsheetml/2006/main">
  <c r="I26" i="1"/>
  <c r="E26"/>
  <c r="B26"/>
  <c r="I18"/>
  <c r="E18"/>
  <c r="B18"/>
  <c r="H34"/>
  <c r="H30"/>
  <c r="H31"/>
  <c r="H29"/>
  <c r="H28"/>
  <c r="H27"/>
  <c r="H24" l="1"/>
  <c r="H23"/>
  <c r="H22"/>
  <c r="H19"/>
  <c r="H21"/>
  <c r="I35" l="1"/>
  <c r="E35"/>
  <c r="G44"/>
  <c r="G43" s="1"/>
  <c r="G42" s="1"/>
  <c r="G41" s="1"/>
  <c r="G40" s="1"/>
  <c r="G39" s="1"/>
  <c r="G38" s="1"/>
  <c r="G37" s="1"/>
  <c r="G36" s="1"/>
  <c r="G35" s="1"/>
  <c r="G33" s="1"/>
  <c r="G32" s="1"/>
  <c r="G26" s="1"/>
  <c r="G23" s="1"/>
  <c r="G21" s="1"/>
  <c r="G20" s="1"/>
  <c r="G18" s="1"/>
  <c r="J26" l="1"/>
  <c r="C26"/>
  <c r="F26"/>
  <c r="J18"/>
  <c r="F18"/>
  <c r="C18"/>
  <c r="H43" l="1"/>
  <c r="H42"/>
  <c r="H41"/>
  <c r="H40"/>
  <c r="H39"/>
  <c r="H32"/>
  <c r="H33"/>
  <c r="H35"/>
  <c r="H36"/>
  <c r="H37"/>
  <c r="H38"/>
  <c r="H26" l="1"/>
  <c r="H20"/>
</calcChain>
</file>

<file path=xl/sharedStrings.xml><?xml version="1.0" encoding="utf-8"?>
<sst xmlns="http://schemas.openxmlformats.org/spreadsheetml/2006/main" count="53" uniqueCount="46">
  <si>
    <t xml:space="preserve">муниципальной программы МО «Юкковское сельское поселение»  </t>
  </si>
  <si>
    <t>Наименования подпрограммы, мероприятия (с указанием порядкового номера)</t>
  </si>
  <si>
    <t>Запланировано  </t>
  </si>
  <si>
    <t>Выполнено</t>
  </si>
  <si>
    <t>Степень и результаты выполнения мероприятия</t>
  </si>
  <si>
    <t>Профинансировано</t>
  </si>
  <si>
    <t>(тыс. руб.)</t>
  </si>
  <si>
    <t>Оперативный отчет о выполнении</t>
  </si>
  <si>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</si>
  <si>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</si>
  <si>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</si>
  <si>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</si>
  <si>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(наименование муниципальной программы)</t>
  </si>
  <si>
    <t>на 2021 год (тыс. руб.)</t>
  </si>
  <si>
    <t>за январь-июнь 2021 года</t>
  </si>
  <si>
    <r>
      <rPr>
        <b/>
        <sz val="10"/>
        <color theme="1"/>
        <rFont val="Times New Roman"/>
        <family val="1"/>
        <charset val="204"/>
      </rPr>
      <t>Задача 1</t>
    </r>
    <r>
      <rPr>
        <sz val="10"/>
        <color theme="1"/>
        <rFont val="Times New Roman"/>
        <family val="1"/>
        <charset val="204"/>
      </rPr>
      <t xml:space="preserve"> Повышение уровня внешнего вида благоустройства населенных пунктов для обеспечения достойного и комфортного проживания  населения на территории поселения</t>
    </r>
  </si>
  <si>
    <t>Мероприятие 1.5 Проведение строительного контроля (технического надзора) за выполнением работ в сфере благоустройства</t>
  </si>
  <si>
    <r>
      <rPr>
        <b/>
        <sz val="10"/>
        <color theme="1"/>
        <rFont val="Times New Roman"/>
        <family val="1"/>
        <charset val="204"/>
      </rPr>
      <t>Задача 2</t>
    </r>
    <r>
      <rPr>
        <sz val="10"/>
        <color theme="1"/>
        <rFont val="Times New Roman"/>
        <family val="1"/>
        <charset val="204"/>
      </rPr>
      <t xml:space="preserve"> Обеспечение санитарно-гигиенической и экологической безопасности на территории поселения</t>
    </r>
  </si>
  <si>
    <t>"Благоустройство территории МО "Юкковское сельское поселение"</t>
  </si>
  <si>
    <t>Средства бюджета МО "Юкковское сельское поселение"</t>
  </si>
  <si>
    <t>Средства областного бюджета</t>
  </si>
  <si>
    <t>Мероприятие 1.2 Устройство дренажной системы в рамках продолжения проведения работ по устройству, приобретению и установки спортивной площадки с комплексами турников, брусьев и с элементами воркаута по ул. Луговая возле земельного участка № 2А в дер. Лупполово</t>
  </si>
  <si>
    <t>Мероприятие 1.3 Создание проектов в рамках мероприятия по реализации деятельности общественных советов частей территории МО «Юкковское сельское поселение» (Устройство, приобретение и установка спортивной площадки по ул. Луговая возле земельного участка № 2А в дер. Лупполово) и в рамках мероприятия по реализации инициативной комиссии д. Юкки (Устройство, приобретение и установка детской площадки в дер. Юкки на ул. Садовая в районе уч. 25А, 27Б, 33)</t>
  </si>
  <si>
    <t>Мероприятие 2.6 Создание мест (площадок) накопления твердых коммунальных отходов</t>
  </si>
  <si>
    <t>Мероприятие 2.7 Содержание и ремонт мест (площадок) накопления твердых коммунальных отходов</t>
  </si>
  <si>
    <r>
      <rPr>
        <b/>
        <sz val="10"/>
        <color theme="1"/>
        <rFont val="Times New Roman"/>
        <family val="1"/>
        <charset val="204"/>
      </rPr>
      <t>Задача 3</t>
    </r>
    <r>
      <rPr>
        <sz val="10"/>
        <color theme="1"/>
        <rFont val="Times New Roman"/>
        <family val="1"/>
        <charset val="204"/>
      </rPr>
      <t xml:space="preserve"> Совершенствование системы наружного освещения улиц населенных пунктов</t>
    </r>
  </si>
  <si>
    <t>Мероприятие 3.1 Оплата за потребленную электрическую энергию</t>
  </si>
  <si>
    <t>Мероприятие 3.2  Содержание наружных сетей электроснабжения</t>
  </si>
  <si>
    <t>Мероприятие 3.3  Освещение улично-дорожной сети на территории МО «Юкковское сельское поселение» по адресу: д. Медный завод</t>
  </si>
  <si>
    <r>
      <rPr>
        <b/>
        <sz val="10"/>
        <color theme="1"/>
        <rFont val="Times New Roman"/>
        <family val="1"/>
        <charset val="204"/>
      </rPr>
      <t>Задача 4</t>
    </r>
    <r>
      <rPr>
        <sz val="10"/>
        <color theme="1"/>
        <rFont val="Times New Roman"/>
        <family val="1"/>
        <charset val="204"/>
      </rPr>
      <t xml:space="preserve"> Мероприятия, направленные на поддержку, развитие общественной инфраструктуры муниципального значения</t>
    </r>
  </si>
  <si>
    <t>Мероприятие 4.1 Освещение улично-дорожной сети на территории МО «Юкковское сельское поселение» по адресу: д. Сарженка, д. Юкки</t>
  </si>
  <si>
    <r>
      <rPr>
        <b/>
        <sz val="10"/>
        <color theme="1"/>
        <rFont val="Times New Roman"/>
        <family val="1"/>
        <charset val="204"/>
      </rPr>
      <t>Задача 5</t>
    </r>
    <r>
      <rPr>
        <sz val="10"/>
        <color theme="1"/>
        <rFont val="Times New Roman"/>
        <family val="1"/>
        <charset val="204"/>
      </rPr>
      <t xml:space="preserve"> Мероприятия по реализации деятельности общественных советов частей территории МО «Юкковское сельское поселение»</t>
    </r>
  </si>
  <si>
    <t>Мероприятие 5.1 Устройство, приобретение и установка спортивной площадки по ул. Луговая возле земельного участка № 2А в дер. Лупполово</t>
  </si>
  <si>
    <r>
      <rPr>
        <b/>
        <sz val="10"/>
        <color theme="1"/>
        <rFont val="Times New Roman"/>
        <family val="1"/>
        <charset val="204"/>
      </rPr>
      <t>Задача 6</t>
    </r>
    <r>
      <rPr>
        <sz val="10"/>
        <color theme="1"/>
        <rFont val="Times New Roman"/>
        <family val="1"/>
        <charset val="204"/>
      </rPr>
      <t xml:space="preserve"> Мероприятия по реализации инициативной комиссии д. Юкки</t>
    </r>
  </si>
  <si>
    <t>Мероприятие 6.1 Устройство, приобретение и установка детской площадки в дер. Юкки на ул. Садовая в районе уч. 25А, 27Б, 33</t>
  </si>
  <si>
    <t>Другие источники - материально-техническое участие юридических лиц, трудовое участие граждан</t>
  </si>
  <si>
    <t>Мероприятие 1.1 Ремонт и содержание детских площадок, ремонт тротуаров, создание и содержание пешеходных дорожек на объектах благоустройства, установка ограждений, бордюров, приобретение и установка различных малых архитектурных форм, уличных указателей и пр.</t>
  </si>
  <si>
    <t>Мероприятие 1.4 Озеленение территории общего пользования и содержание объектов озеленения</t>
  </si>
  <si>
    <t>Мероприятие 1.6 Прочие мероприятия по благоустройству</t>
  </si>
  <si>
    <t>Мероприятие 2.1  Ремонт и обслуживание техники</t>
  </si>
  <si>
    <t>Мероприятие 2.2 Проведение комплекса мероприятий по сокращению очагов распространения борщевика Сосновского</t>
  </si>
  <si>
    <t>Мероприятие 2.3   Пресечение образования, ликвидация несанкционированных свалок отходов и рекультивация их территорий (при необходимости) на территории поселения</t>
  </si>
  <si>
    <t>Мероприятие 2.4  Вырубка аварийных деревьев на территории поселения</t>
  </si>
  <si>
    <t>Мероприятие 2.5  Уборка территорий детских игровых площадок, спортивных площадок и общественных территорий</t>
  </si>
  <si>
    <t>Мероприятие 2.8  Прочие мероприятия по благоустройству</t>
  </si>
  <si>
    <t>Мероприятие 1.7  Устройство водоприемного пруда, водоприемных и водоотводных дренажных канав на территории пешеходной зоны вокруг  пруда в д. Лупполово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</si>
</sst>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justify" vertical="top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14" fontId="0" fillId="0" borderId="0" xfId="0" applyNumberFormat="1"/>
    <xf numFmtId="0" fontId="4" fillId="0" borderId="1" xfId="0" applyFont="1" applyFill="1" applyBorder="1" applyAlignment="1">
      <alignment horizontal="justify" vertical="top" wrapText="1"/>
    </xf>
    <xf numFmtId="0" fontId="0" fillId="0" borderId="0" xfId="0" applyFill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topLeftCell="A14" workbookViewId="0">
      <pane ySplit="4" topLeftCell="A38" activePane="bottomLeft" state="frozen"/>
      <selection activeCell="A14" sqref="A14"/>
      <selection pane="bottomLeft" activeCell="A47" sqref="A47"/>
    </sheetView>
  </sheetViews>
  <sheetFormatPr defaultRowHeight="15"/>
  <cols>
    <col min="1" max="1" width="41.85546875" customWidth="1"/>
    <col min="2" max="7" width="11.7109375" customWidth="1"/>
    <col min="8" max="8" width="26.7109375" customWidth="1"/>
    <col min="9" max="10" width="11.7109375" style="2" customWidth="1"/>
    <col min="11" max="11" width="11.7109375" customWidth="1"/>
    <col min="13" max="13" width="9.140625" customWidth="1"/>
  </cols>
  <sheetData>
    <row r="1" spans="1:11">
      <c r="E1" s="23" t="s">
        <v>8</v>
      </c>
      <c r="F1" s="23"/>
      <c r="G1" s="23"/>
      <c r="H1" s="23"/>
    </row>
    <row r="2" spans="1:11">
      <c r="E2" s="23" t="s">
        <v>9</v>
      </c>
      <c r="F2" s="23"/>
      <c r="G2" s="23"/>
      <c r="H2" s="23"/>
    </row>
    <row r="3" spans="1:11">
      <c r="E3" s="23" t="s">
        <v>10</v>
      </c>
      <c r="F3" s="23"/>
      <c r="G3" s="23"/>
      <c r="H3" s="23"/>
    </row>
    <row r="4" spans="1:11">
      <c r="E4" s="23" t="s">
        <v>11</v>
      </c>
      <c r="F4" s="23"/>
      <c r="G4" s="23"/>
      <c r="H4" s="23"/>
    </row>
    <row r="5" spans="1:11" hidden="1"/>
    <row r="6" spans="1:11" hidden="1"/>
    <row r="7" spans="1:11" hidden="1"/>
    <row r="9" spans="1:11" ht="21" customHeight="1">
      <c r="A9" s="26" t="s">
        <v>7</v>
      </c>
      <c r="B9" s="27"/>
      <c r="C9" s="27"/>
      <c r="D9" s="27"/>
      <c r="E9" s="27"/>
      <c r="F9" s="27"/>
      <c r="G9" s="27"/>
      <c r="H9" s="27"/>
      <c r="I9" s="27"/>
      <c r="J9" s="27"/>
    </row>
    <row r="10" spans="1:11" ht="21" customHeight="1">
      <c r="A10" s="26" t="s">
        <v>0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1" ht="26.25" customHeight="1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5"/>
    </row>
    <row r="12" spans="1:11" ht="15.75">
      <c r="A12" s="18" t="s">
        <v>12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1" ht="15.75">
      <c r="A13" s="18" t="s">
        <v>14</v>
      </c>
      <c r="B13" s="18"/>
      <c r="C13" s="18"/>
      <c r="D13" s="18"/>
      <c r="E13" s="18"/>
      <c r="F13" s="18"/>
      <c r="G13" s="18"/>
      <c r="H13" s="18"/>
      <c r="I13" s="18"/>
      <c r="J13" s="19"/>
    </row>
    <row r="14" spans="1:11" ht="31.5" customHeight="1">
      <c r="A14" s="20" t="s">
        <v>1</v>
      </c>
      <c r="B14" s="22" t="s">
        <v>2</v>
      </c>
      <c r="C14" s="22"/>
      <c r="D14" s="22"/>
      <c r="E14" s="21" t="s">
        <v>3</v>
      </c>
      <c r="F14" s="21"/>
      <c r="G14" s="21"/>
      <c r="H14" s="20" t="s">
        <v>4</v>
      </c>
      <c r="I14" s="20" t="s">
        <v>5</v>
      </c>
      <c r="J14" s="20"/>
      <c r="K14" s="20"/>
    </row>
    <row r="15" spans="1:11" ht="15" customHeight="1">
      <c r="A15" s="20"/>
      <c r="B15" s="21" t="s">
        <v>13</v>
      </c>
      <c r="C15" s="21"/>
      <c r="D15" s="21"/>
      <c r="E15" s="21" t="s">
        <v>6</v>
      </c>
      <c r="F15" s="21"/>
      <c r="G15" s="21"/>
      <c r="H15" s="20"/>
      <c r="I15" s="20" t="s">
        <v>6</v>
      </c>
      <c r="J15" s="20"/>
      <c r="K15" s="20"/>
    </row>
    <row r="16" spans="1:11">
      <c r="A16" s="8">
        <v>1</v>
      </c>
      <c r="B16" s="21">
        <v>2</v>
      </c>
      <c r="C16" s="21"/>
      <c r="D16" s="21"/>
      <c r="E16" s="21">
        <v>3</v>
      </c>
      <c r="F16" s="21"/>
      <c r="G16" s="21"/>
      <c r="H16" s="8">
        <v>4</v>
      </c>
      <c r="I16" s="20">
        <v>5</v>
      </c>
      <c r="J16" s="20"/>
      <c r="K16" s="20"/>
    </row>
    <row r="17" spans="1:11" ht="121.5" customHeight="1">
      <c r="A17" s="9"/>
      <c r="B17" s="10" t="s">
        <v>19</v>
      </c>
      <c r="C17" s="10" t="s">
        <v>20</v>
      </c>
      <c r="D17" s="10" t="s">
        <v>35</v>
      </c>
      <c r="E17" s="10" t="s">
        <v>19</v>
      </c>
      <c r="F17" s="10" t="s">
        <v>20</v>
      </c>
      <c r="G17" s="10" t="s">
        <v>35</v>
      </c>
      <c r="H17" s="11"/>
      <c r="I17" s="10" t="s">
        <v>19</v>
      </c>
      <c r="J17" s="10" t="s">
        <v>20</v>
      </c>
      <c r="K17" s="10" t="s">
        <v>35</v>
      </c>
    </row>
    <row r="18" spans="1:11" ht="54.75" customHeight="1">
      <c r="A18" s="1" t="s">
        <v>15</v>
      </c>
      <c r="B18" s="12">
        <f>B20+B21+B23+B19+B24+B25+B22</f>
        <v>6224.9999999999991</v>
      </c>
      <c r="C18" s="12">
        <f>C20+C21+C23</f>
        <v>0</v>
      </c>
      <c r="D18" s="12">
        <v>0</v>
      </c>
      <c r="E18" s="12">
        <f>E20+E21+E23+E19+E22+E24+E25</f>
        <v>449.29999999999995</v>
      </c>
      <c r="F18" s="12">
        <f>F20+F21+F23</f>
        <v>0</v>
      </c>
      <c r="G18" s="12">
        <f>G20+G21+G23</f>
        <v>0</v>
      </c>
      <c r="H18" s="16">
        <v>0</v>
      </c>
      <c r="I18" s="12">
        <f>I20+I21+I23+I19+I22+I24+I25</f>
        <v>349.29999999999995</v>
      </c>
      <c r="J18" s="12">
        <f>J20+J21+J23</f>
        <v>0</v>
      </c>
      <c r="K18" s="15">
        <v>0</v>
      </c>
    </row>
    <row r="19" spans="1:11" ht="94.5" customHeight="1">
      <c r="A19" s="1" t="s">
        <v>36</v>
      </c>
      <c r="B19" s="12">
        <v>4450</v>
      </c>
      <c r="C19" s="12">
        <v>0</v>
      </c>
      <c r="D19" s="12">
        <v>0</v>
      </c>
      <c r="E19" s="12">
        <v>166.4</v>
      </c>
      <c r="F19" s="12">
        <v>0</v>
      </c>
      <c r="G19" s="12">
        <v>0</v>
      </c>
      <c r="H19" s="16">
        <f t="shared" ref="H19:H24" si="0">E19/B19</f>
        <v>3.7393258426966294E-2</v>
      </c>
      <c r="I19" s="12">
        <v>166.4</v>
      </c>
      <c r="J19" s="12">
        <v>0</v>
      </c>
      <c r="K19" s="15">
        <v>0</v>
      </c>
    </row>
    <row r="20" spans="1:11" s="7" customFormat="1" ht="84" customHeight="1">
      <c r="A20" s="6" t="s">
        <v>21</v>
      </c>
      <c r="B20" s="13">
        <v>300</v>
      </c>
      <c r="C20" s="13">
        <v>0</v>
      </c>
      <c r="D20" s="13">
        <v>0</v>
      </c>
      <c r="E20" s="14">
        <v>0</v>
      </c>
      <c r="F20" s="14">
        <v>0</v>
      </c>
      <c r="G20" s="12">
        <f>G21+G23+G26</f>
        <v>0</v>
      </c>
      <c r="H20" s="17">
        <f t="shared" si="0"/>
        <v>0</v>
      </c>
      <c r="I20" s="14">
        <v>0</v>
      </c>
      <c r="J20" s="14">
        <v>0</v>
      </c>
      <c r="K20" s="14">
        <v>0</v>
      </c>
    </row>
    <row r="21" spans="1:11" s="7" customFormat="1" ht="145.5" customHeight="1">
      <c r="A21" s="6" t="s">
        <v>22</v>
      </c>
      <c r="B21" s="13">
        <v>200</v>
      </c>
      <c r="C21" s="13">
        <v>0</v>
      </c>
      <c r="D21" s="13">
        <v>0</v>
      </c>
      <c r="E21" s="14">
        <v>100</v>
      </c>
      <c r="F21" s="14">
        <v>0</v>
      </c>
      <c r="G21" s="12">
        <f>G23+G26+G32</f>
        <v>0</v>
      </c>
      <c r="H21" s="17">
        <f t="shared" si="0"/>
        <v>0.5</v>
      </c>
      <c r="I21" s="14">
        <v>0</v>
      </c>
      <c r="J21" s="14">
        <v>0</v>
      </c>
      <c r="K21" s="14">
        <v>0</v>
      </c>
    </row>
    <row r="22" spans="1:11" s="7" customFormat="1" ht="33" customHeight="1">
      <c r="A22" s="6" t="s">
        <v>37</v>
      </c>
      <c r="B22" s="13">
        <v>99.9</v>
      </c>
      <c r="C22" s="13">
        <v>0</v>
      </c>
      <c r="D22" s="13">
        <v>0</v>
      </c>
      <c r="E22" s="14">
        <v>81.3</v>
      </c>
      <c r="F22" s="14">
        <v>0</v>
      </c>
      <c r="G22" s="12">
        <v>0</v>
      </c>
      <c r="H22" s="17">
        <f t="shared" si="0"/>
        <v>0.81381381381381379</v>
      </c>
      <c r="I22" s="14">
        <v>81.3</v>
      </c>
      <c r="J22" s="14">
        <v>0</v>
      </c>
      <c r="K22" s="14">
        <v>0</v>
      </c>
    </row>
    <row r="23" spans="1:11" s="7" customFormat="1" ht="43.5" customHeight="1">
      <c r="A23" s="6" t="s">
        <v>16</v>
      </c>
      <c r="B23" s="13">
        <v>125</v>
      </c>
      <c r="C23" s="13">
        <v>0</v>
      </c>
      <c r="D23" s="13">
        <v>0</v>
      </c>
      <c r="E23" s="14">
        <v>12</v>
      </c>
      <c r="F23" s="14">
        <v>0</v>
      </c>
      <c r="G23" s="12">
        <f>G26+G32+G33</f>
        <v>0</v>
      </c>
      <c r="H23" s="17">
        <f t="shared" si="0"/>
        <v>9.6000000000000002E-2</v>
      </c>
      <c r="I23" s="14">
        <v>12</v>
      </c>
      <c r="J23" s="14">
        <v>0</v>
      </c>
      <c r="K23" s="14">
        <v>0</v>
      </c>
    </row>
    <row r="24" spans="1:11" s="7" customFormat="1" ht="33" customHeight="1">
      <c r="A24" s="6" t="s">
        <v>38</v>
      </c>
      <c r="B24" s="13">
        <v>509.2</v>
      </c>
      <c r="C24" s="13">
        <v>0</v>
      </c>
      <c r="D24" s="13">
        <v>0</v>
      </c>
      <c r="E24" s="14">
        <v>89.6</v>
      </c>
      <c r="F24" s="14">
        <v>0</v>
      </c>
      <c r="G24" s="12">
        <v>0</v>
      </c>
      <c r="H24" s="17">
        <f t="shared" si="0"/>
        <v>0.17596229379418696</v>
      </c>
      <c r="I24" s="14">
        <v>89.6</v>
      </c>
      <c r="J24" s="14">
        <v>0</v>
      </c>
      <c r="K24" s="14">
        <v>0</v>
      </c>
    </row>
    <row r="25" spans="1:11" s="7" customFormat="1" ht="57" customHeight="1">
      <c r="A25" s="6" t="s">
        <v>45</v>
      </c>
      <c r="B25" s="13">
        <v>540.9</v>
      </c>
      <c r="C25" s="13">
        <v>0</v>
      </c>
      <c r="D25" s="13">
        <v>0</v>
      </c>
      <c r="E25" s="14">
        <v>0</v>
      </c>
      <c r="F25" s="14">
        <v>0</v>
      </c>
      <c r="G25" s="12">
        <v>0</v>
      </c>
      <c r="H25" s="17">
        <v>0</v>
      </c>
      <c r="I25" s="14">
        <v>0</v>
      </c>
      <c r="J25" s="14">
        <v>0</v>
      </c>
      <c r="K25" s="14">
        <v>0</v>
      </c>
    </row>
    <row r="26" spans="1:11" ht="38.25">
      <c r="A26" s="3" t="s">
        <v>17</v>
      </c>
      <c r="B26" s="13">
        <f>B32+B33+B27+B28+B29+B30+B31+B34</f>
        <v>2525.4</v>
      </c>
      <c r="C26" s="13">
        <f t="shared" ref="C26:F26" si="1">C32+C33</f>
        <v>2177.6</v>
      </c>
      <c r="D26" s="13">
        <v>0</v>
      </c>
      <c r="E26" s="13">
        <f>E32+E33+E27+E28+E29+E30+E31+E34</f>
        <v>761.1</v>
      </c>
      <c r="F26" s="13">
        <f t="shared" si="1"/>
        <v>0</v>
      </c>
      <c r="G26" s="12">
        <f>G32+G33+G35</f>
        <v>0</v>
      </c>
      <c r="H26" s="16">
        <f>H32+H33</f>
        <v>0.40916666666666668</v>
      </c>
      <c r="I26" s="12">
        <f>I32+I33+I27+I28+I29+I30+I31+I34</f>
        <v>761.1</v>
      </c>
      <c r="J26" s="12">
        <f t="shared" ref="J26" si="2">J32+J33</f>
        <v>0</v>
      </c>
      <c r="K26" s="15">
        <v>0</v>
      </c>
    </row>
    <row r="27" spans="1:11" ht="17.25" customHeight="1">
      <c r="A27" s="3" t="s">
        <v>39</v>
      </c>
      <c r="B27" s="13">
        <v>100</v>
      </c>
      <c r="C27" s="13">
        <v>0</v>
      </c>
      <c r="D27" s="13">
        <v>0</v>
      </c>
      <c r="E27" s="13">
        <v>25.6</v>
      </c>
      <c r="F27" s="13">
        <v>0</v>
      </c>
      <c r="G27" s="12">
        <v>0</v>
      </c>
      <c r="H27" s="16">
        <f>E27/B27</f>
        <v>0.25600000000000001</v>
      </c>
      <c r="I27" s="12">
        <v>25.6</v>
      </c>
      <c r="J27" s="12">
        <v>0</v>
      </c>
      <c r="K27" s="15">
        <v>0</v>
      </c>
    </row>
    <row r="28" spans="1:11" ht="44.25" customHeight="1">
      <c r="A28" s="3" t="s">
        <v>40</v>
      </c>
      <c r="B28" s="13">
        <v>100</v>
      </c>
      <c r="C28" s="13">
        <v>0</v>
      </c>
      <c r="D28" s="13">
        <v>0</v>
      </c>
      <c r="E28" s="13">
        <v>0</v>
      </c>
      <c r="F28" s="13">
        <v>0</v>
      </c>
      <c r="G28" s="12">
        <v>0</v>
      </c>
      <c r="H28" s="16">
        <f>E28/B28</f>
        <v>0</v>
      </c>
      <c r="I28" s="12">
        <v>0</v>
      </c>
      <c r="J28" s="12">
        <v>0</v>
      </c>
      <c r="K28" s="15">
        <v>0</v>
      </c>
    </row>
    <row r="29" spans="1:11" ht="52.5" customHeight="1">
      <c r="A29" s="3" t="s">
        <v>41</v>
      </c>
      <c r="B29" s="13">
        <v>100</v>
      </c>
      <c r="C29" s="13">
        <v>0</v>
      </c>
      <c r="D29" s="13">
        <v>0</v>
      </c>
      <c r="E29" s="13">
        <v>0</v>
      </c>
      <c r="F29" s="13">
        <v>0</v>
      </c>
      <c r="G29" s="12">
        <v>0</v>
      </c>
      <c r="H29" s="16">
        <f>E29/B29</f>
        <v>0</v>
      </c>
      <c r="I29" s="12">
        <v>0</v>
      </c>
      <c r="J29" s="12">
        <v>0</v>
      </c>
      <c r="K29" s="15">
        <v>0</v>
      </c>
    </row>
    <row r="30" spans="1:11" ht="31.5" customHeight="1">
      <c r="A30" s="3" t="s">
        <v>42</v>
      </c>
      <c r="B30" s="13">
        <v>500</v>
      </c>
      <c r="C30" s="13">
        <v>0</v>
      </c>
      <c r="D30" s="13">
        <v>0</v>
      </c>
      <c r="E30" s="13">
        <v>261.7</v>
      </c>
      <c r="F30" s="13">
        <v>0</v>
      </c>
      <c r="G30" s="12">
        <v>0</v>
      </c>
      <c r="H30" s="16">
        <f t="shared" ref="H30:H31" si="3">E30/B30</f>
        <v>0.52339999999999998</v>
      </c>
      <c r="I30" s="12">
        <v>261.7</v>
      </c>
      <c r="J30" s="12">
        <v>0</v>
      </c>
      <c r="K30" s="15">
        <v>0</v>
      </c>
    </row>
    <row r="31" spans="1:11" ht="43.5" customHeight="1">
      <c r="A31" s="3" t="s">
        <v>43</v>
      </c>
      <c r="B31" s="13">
        <v>500</v>
      </c>
      <c r="C31" s="13">
        <v>0</v>
      </c>
      <c r="D31" s="13">
        <v>0</v>
      </c>
      <c r="E31" s="13">
        <v>199.2</v>
      </c>
      <c r="F31" s="13">
        <v>0</v>
      </c>
      <c r="G31" s="12">
        <v>0</v>
      </c>
      <c r="H31" s="16">
        <f t="shared" si="3"/>
        <v>0.39839999999999998</v>
      </c>
      <c r="I31" s="12">
        <v>199.2</v>
      </c>
      <c r="J31" s="12">
        <v>0</v>
      </c>
      <c r="K31" s="15">
        <v>0</v>
      </c>
    </row>
    <row r="32" spans="1:11" ht="33" customHeight="1">
      <c r="A32" s="1" t="s">
        <v>23</v>
      </c>
      <c r="B32" s="13">
        <v>325.39999999999998</v>
      </c>
      <c r="C32" s="13">
        <v>2177.6</v>
      </c>
      <c r="D32" s="13">
        <v>0</v>
      </c>
      <c r="E32" s="14">
        <v>0</v>
      </c>
      <c r="F32" s="14">
        <v>0</v>
      </c>
      <c r="G32" s="12">
        <f>G33+G35+G36</f>
        <v>0</v>
      </c>
      <c r="H32" s="16">
        <f t="shared" ref="H32:H43" si="4">E32/B32</f>
        <v>0</v>
      </c>
      <c r="I32" s="15">
        <v>0</v>
      </c>
      <c r="J32" s="15">
        <v>0</v>
      </c>
      <c r="K32" s="15">
        <v>0</v>
      </c>
    </row>
    <row r="33" spans="1:11" ht="38.25">
      <c r="A33" s="1" t="s">
        <v>24</v>
      </c>
      <c r="B33" s="13">
        <v>600</v>
      </c>
      <c r="C33" s="13">
        <v>0</v>
      </c>
      <c r="D33" s="13">
        <v>0</v>
      </c>
      <c r="E33" s="14">
        <v>245.5</v>
      </c>
      <c r="F33" s="14">
        <v>0</v>
      </c>
      <c r="G33" s="12">
        <f>G35+G36+G37</f>
        <v>0</v>
      </c>
      <c r="H33" s="16">
        <f t="shared" si="4"/>
        <v>0.40916666666666668</v>
      </c>
      <c r="I33" s="15">
        <v>245.5</v>
      </c>
      <c r="J33" s="15">
        <v>0</v>
      </c>
      <c r="K33" s="15">
        <v>0</v>
      </c>
    </row>
    <row r="34" spans="1:11" ht="30.75" customHeight="1">
      <c r="A34" s="1" t="s">
        <v>44</v>
      </c>
      <c r="B34" s="13">
        <v>300</v>
      </c>
      <c r="C34" s="13">
        <v>0</v>
      </c>
      <c r="D34" s="13">
        <v>0</v>
      </c>
      <c r="E34" s="14">
        <v>29.1</v>
      </c>
      <c r="F34" s="14">
        <v>0</v>
      </c>
      <c r="G34" s="12">
        <v>0</v>
      </c>
      <c r="H34" s="16">
        <f t="shared" si="4"/>
        <v>9.7000000000000003E-2</v>
      </c>
      <c r="I34" s="15">
        <v>29.1</v>
      </c>
      <c r="J34" s="15">
        <v>0</v>
      </c>
      <c r="K34" s="15">
        <v>0</v>
      </c>
    </row>
    <row r="35" spans="1:11" ht="25.5">
      <c r="A35" s="3" t="s">
        <v>25</v>
      </c>
      <c r="B35" s="13">
        <v>4350</v>
      </c>
      <c r="C35" s="13">
        <v>0</v>
      </c>
      <c r="D35" s="13">
        <v>0</v>
      </c>
      <c r="E35" s="14">
        <f>SUM(E36:E38)</f>
        <v>1216</v>
      </c>
      <c r="F35" s="14">
        <v>0</v>
      </c>
      <c r="G35" s="12">
        <f t="shared" ref="G35:G44" si="5">G36+G37+G38</f>
        <v>0</v>
      </c>
      <c r="H35" s="16">
        <f t="shared" si="4"/>
        <v>0.27954022988505745</v>
      </c>
      <c r="I35" s="15">
        <f>I36+I37+I38</f>
        <v>1216</v>
      </c>
      <c r="J35" s="15">
        <v>0</v>
      </c>
      <c r="K35" s="15">
        <v>0</v>
      </c>
    </row>
    <row r="36" spans="1:11" ht="25.5">
      <c r="A36" s="1" t="s">
        <v>26</v>
      </c>
      <c r="B36" s="13">
        <v>2900</v>
      </c>
      <c r="C36" s="13">
        <v>0</v>
      </c>
      <c r="D36" s="13">
        <v>0</v>
      </c>
      <c r="E36" s="14">
        <v>715.7</v>
      </c>
      <c r="F36" s="14">
        <v>0</v>
      </c>
      <c r="G36" s="12">
        <f t="shared" si="5"/>
        <v>0</v>
      </c>
      <c r="H36" s="17">
        <f t="shared" si="4"/>
        <v>0.24679310344827587</v>
      </c>
      <c r="I36" s="14">
        <v>715.7</v>
      </c>
      <c r="J36" s="14">
        <v>0</v>
      </c>
      <c r="K36" s="14">
        <v>0</v>
      </c>
    </row>
    <row r="37" spans="1:11" ht="25.5">
      <c r="A37" s="1" t="s">
        <v>27</v>
      </c>
      <c r="B37" s="13">
        <v>1159</v>
      </c>
      <c r="C37" s="13">
        <v>0</v>
      </c>
      <c r="D37" s="13">
        <v>0</v>
      </c>
      <c r="E37" s="14">
        <v>500.3</v>
      </c>
      <c r="F37" s="14">
        <v>0</v>
      </c>
      <c r="G37" s="12">
        <f t="shared" si="5"/>
        <v>0</v>
      </c>
      <c r="H37" s="17">
        <f t="shared" si="4"/>
        <v>0.43166522864538398</v>
      </c>
      <c r="I37" s="14">
        <v>500.3</v>
      </c>
      <c r="J37" s="14">
        <v>0</v>
      </c>
      <c r="K37" s="14">
        <v>0</v>
      </c>
    </row>
    <row r="38" spans="1:11" ht="41.25" customHeight="1">
      <c r="A38" s="1" t="s">
        <v>28</v>
      </c>
      <c r="B38" s="12">
        <v>300</v>
      </c>
      <c r="C38" s="12">
        <v>0</v>
      </c>
      <c r="D38" s="12">
        <v>0</v>
      </c>
      <c r="E38" s="14">
        <v>0</v>
      </c>
      <c r="F38" s="15">
        <v>0</v>
      </c>
      <c r="G38" s="12">
        <f t="shared" si="5"/>
        <v>0</v>
      </c>
      <c r="H38" s="16">
        <f t="shared" si="4"/>
        <v>0</v>
      </c>
      <c r="I38" s="15">
        <v>0</v>
      </c>
      <c r="J38" s="15">
        <v>0</v>
      </c>
      <c r="K38" s="15">
        <v>0</v>
      </c>
    </row>
    <row r="39" spans="1:11" ht="41.25" customHeight="1">
      <c r="A39" s="1" t="s">
        <v>29</v>
      </c>
      <c r="B39" s="12">
        <v>52.6</v>
      </c>
      <c r="C39" s="13">
        <v>1000</v>
      </c>
      <c r="D39" s="13">
        <v>0</v>
      </c>
      <c r="E39" s="14">
        <v>11.1</v>
      </c>
      <c r="F39" s="14">
        <v>211.11</v>
      </c>
      <c r="G39" s="12">
        <f t="shared" si="5"/>
        <v>0</v>
      </c>
      <c r="H39" s="17">
        <f t="shared" si="4"/>
        <v>0.21102661596958175</v>
      </c>
      <c r="I39" s="14">
        <v>11.1</v>
      </c>
      <c r="J39" s="14">
        <v>211.11</v>
      </c>
      <c r="K39" s="14">
        <v>0</v>
      </c>
    </row>
    <row r="40" spans="1:11" ht="41.25" customHeight="1">
      <c r="A40" s="1" t="s">
        <v>30</v>
      </c>
      <c r="B40" s="12">
        <v>52.6</v>
      </c>
      <c r="C40" s="13">
        <v>1000</v>
      </c>
      <c r="D40" s="13">
        <v>0</v>
      </c>
      <c r="E40" s="14">
        <v>11.1</v>
      </c>
      <c r="F40" s="14">
        <v>211.11</v>
      </c>
      <c r="G40" s="12">
        <f t="shared" si="5"/>
        <v>0</v>
      </c>
      <c r="H40" s="17">
        <f t="shared" si="4"/>
        <v>0.21102661596958175</v>
      </c>
      <c r="I40" s="14">
        <v>11.1</v>
      </c>
      <c r="J40" s="14">
        <v>211.11</v>
      </c>
      <c r="K40" s="14">
        <v>0</v>
      </c>
    </row>
    <row r="41" spans="1:11" ht="41.25" customHeight="1">
      <c r="A41" s="1" t="s">
        <v>31</v>
      </c>
      <c r="B41" s="12">
        <v>67.2</v>
      </c>
      <c r="C41" s="12">
        <v>449.4</v>
      </c>
      <c r="D41" s="12">
        <v>33</v>
      </c>
      <c r="E41" s="15">
        <v>0</v>
      </c>
      <c r="F41" s="15">
        <v>0</v>
      </c>
      <c r="G41" s="12">
        <f t="shared" si="5"/>
        <v>0</v>
      </c>
      <c r="H41" s="16">
        <f t="shared" si="4"/>
        <v>0</v>
      </c>
      <c r="I41" s="15">
        <v>0</v>
      </c>
      <c r="J41" s="15">
        <v>0</v>
      </c>
      <c r="K41" s="15">
        <v>0</v>
      </c>
    </row>
    <row r="42" spans="1:11" ht="42.75" customHeight="1">
      <c r="A42" s="1" t="s">
        <v>32</v>
      </c>
      <c r="B42" s="12">
        <v>67.2</v>
      </c>
      <c r="C42" s="12">
        <v>449.4</v>
      </c>
      <c r="D42" s="12">
        <v>33</v>
      </c>
      <c r="E42" s="15">
        <v>0</v>
      </c>
      <c r="F42" s="15">
        <v>0</v>
      </c>
      <c r="G42" s="12">
        <f t="shared" si="5"/>
        <v>0</v>
      </c>
      <c r="H42" s="16">
        <f t="shared" si="4"/>
        <v>0</v>
      </c>
      <c r="I42" s="15">
        <v>0</v>
      </c>
      <c r="J42" s="15">
        <v>0</v>
      </c>
      <c r="K42" s="15">
        <v>0</v>
      </c>
    </row>
    <row r="43" spans="1:11" ht="32.25" customHeight="1">
      <c r="A43" s="1" t="s">
        <v>33</v>
      </c>
      <c r="B43" s="12">
        <v>158.30000000000001</v>
      </c>
      <c r="C43" s="12">
        <v>1059.3</v>
      </c>
      <c r="D43" s="12">
        <v>30</v>
      </c>
      <c r="E43" s="15">
        <v>0</v>
      </c>
      <c r="F43" s="15">
        <v>0</v>
      </c>
      <c r="G43" s="12">
        <f t="shared" si="5"/>
        <v>0</v>
      </c>
      <c r="H43" s="16">
        <f t="shared" si="4"/>
        <v>0</v>
      </c>
      <c r="I43" s="15">
        <v>0</v>
      </c>
      <c r="J43" s="15">
        <v>0</v>
      </c>
      <c r="K43" s="15">
        <v>0</v>
      </c>
    </row>
    <row r="44" spans="1:11" ht="41.25" customHeight="1">
      <c r="A44" s="1" t="s">
        <v>34</v>
      </c>
      <c r="B44" s="12">
        <v>158.30000000000001</v>
      </c>
      <c r="C44" s="12">
        <v>1059.3</v>
      </c>
      <c r="D44" s="12">
        <v>30</v>
      </c>
      <c r="E44" s="15">
        <v>0</v>
      </c>
      <c r="F44" s="15">
        <v>0</v>
      </c>
      <c r="G44" s="12">
        <f t="shared" si="5"/>
        <v>0</v>
      </c>
      <c r="H44" s="16">
        <v>0</v>
      </c>
      <c r="I44" s="15">
        <v>0</v>
      </c>
      <c r="J44" s="15">
        <v>0</v>
      </c>
      <c r="K44" s="15">
        <v>0</v>
      </c>
    </row>
    <row r="45" spans="1:11">
      <c r="H45" s="4"/>
      <c r="I45"/>
      <c r="J45"/>
    </row>
    <row r="46" spans="1:11">
      <c r="H46" s="4"/>
      <c r="I46" s="5"/>
      <c r="J46" s="5"/>
    </row>
    <row r="47" spans="1:11">
      <c r="H47" s="4"/>
      <c r="I47"/>
      <c r="J47"/>
    </row>
    <row r="48" spans="1:11">
      <c r="H48" s="4"/>
      <c r="I48"/>
      <c r="J48"/>
    </row>
    <row r="49" spans="8:10">
      <c r="H49" s="4"/>
      <c r="I49"/>
      <c r="J49"/>
    </row>
    <row r="50" spans="8:10">
      <c r="H50" s="4"/>
      <c r="I50"/>
      <c r="J50"/>
    </row>
    <row r="51" spans="8:10">
      <c r="H51" s="4"/>
      <c r="I51"/>
      <c r="J51"/>
    </row>
  </sheetData>
  <mergeCells count="20">
    <mergeCell ref="E1:H1"/>
    <mergeCell ref="E2:H2"/>
    <mergeCell ref="E3:H3"/>
    <mergeCell ref="E4:H4"/>
    <mergeCell ref="A11:J11"/>
    <mergeCell ref="A10:J10"/>
    <mergeCell ref="A9:J9"/>
    <mergeCell ref="A13:J13"/>
    <mergeCell ref="A12:J12"/>
    <mergeCell ref="A14:A15"/>
    <mergeCell ref="B15:D15"/>
    <mergeCell ref="B16:D16"/>
    <mergeCell ref="E15:G15"/>
    <mergeCell ref="E16:G16"/>
    <mergeCell ref="I15:K15"/>
    <mergeCell ref="I16:K16"/>
    <mergeCell ref="H14:H15"/>
    <mergeCell ref="B14:D14"/>
    <mergeCell ref="E14:G14"/>
    <mergeCell ref="I14:K14"/>
  </mergeCells>
  <pageMargins left="0.31496062992125984" right="0.21" top="0.47" bottom="0.28999999999999998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Благоустройство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Жданова</cp:lastModifiedBy>
  <cp:lastPrinted>2021-08-02T07:22:37Z</cp:lastPrinted>
  <dcterms:created xsi:type="dcterms:W3CDTF">2015-03-03T09:37:01Z</dcterms:created>
  <dcterms:modified xsi:type="dcterms:W3CDTF">2021-08-03T16:34:03Z</dcterms:modified>
</cp:coreProperties>
</file>